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istrator\共有フォルダ\インターネット関連\見積書\お客様向け\"/>
    </mc:Choice>
  </mc:AlternateContent>
  <xr:revisionPtr revIDLastSave="0" documentId="13_ncr:1_{60F89C21-D9BD-412C-B83D-23E5FE9F6D37}" xr6:coauthVersionLast="43" xr6:coauthVersionMax="43" xr10:uidLastSave="{00000000-0000-0000-0000-000000000000}"/>
  <bookViews>
    <workbookView xWindow="-120" yWindow="-120" windowWidth="19440" windowHeight="15000" xr2:uid="{1291F346-CC63-4825-82FC-12AADFD446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1" l="1"/>
  <c r="K2" i="1" s="1"/>
  <c r="C25" i="1" s="1"/>
  <c r="J3" i="1"/>
  <c r="K3" i="1" s="1"/>
  <c r="C24" i="1" l="1"/>
</calcChain>
</file>

<file path=xl/sharedStrings.xml><?xml version="1.0" encoding="utf-8"?>
<sst xmlns="http://schemas.openxmlformats.org/spreadsheetml/2006/main" count="12" uniqueCount="11">
  <si>
    <t>の欄に数字をご入力ください（単位mm)</t>
    <rPh sb="1" eb="2">
      <t>ラン</t>
    </rPh>
    <rPh sb="3" eb="5">
      <t>スウジ</t>
    </rPh>
    <rPh sb="7" eb="9">
      <t>ニュウリョク</t>
    </rPh>
    <rPh sb="14" eb="16">
      <t>タンイ</t>
    </rPh>
    <phoneticPr fontId="2"/>
  </si>
  <si>
    <t>■あなたの箱の内寸(黄色の欄にご入力ください）</t>
    <rPh sb="5" eb="6">
      <t>ハコ</t>
    </rPh>
    <rPh sb="7" eb="9">
      <t>ナイスン</t>
    </rPh>
    <rPh sb="10" eb="12">
      <t>キイロ</t>
    </rPh>
    <rPh sb="13" eb="14">
      <t>ラン</t>
    </rPh>
    <rPh sb="16" eb="18">
      <t>ニュウリョク</t>
    </rPh>
    <phoneticPr fontId="2"/>
  </si>
  <si>
    <t xml:space="preserve">幅（W) </t>
    <rPh sb="0" eb="1">
      <t>ハバ</t>
    </rPh>
    <phoneticPr fontId="2"/>
  </si>
  <si>
    <t>mm</t>
  </si>
  <si>
    <t xml:space="preserve">奥行（D) </t>
    <rPh sb="0" eb="2">
      <t>オクユキ</t>
    </rPh>
    <phoneticPr fontId="2"/>
  </si>
  <si>
    <t>mm</t>
    <phoneticPr fontId="2"/>
  </si>
  <si>
    <t>高さ（H)</t>
    <rPh sb="0" eb="1">
      <t>タカ</t>
    </rPh>
    <phoneticPr fontId="2"/>
  </si>
  <si>
    <t>流れ</t>
    <rPh sb="0" eb="1">
      <t>ナガ</t>
    </rPh>
    <phoneticPr fontId="1"/>
  </si>
  <si>
    <t>巾</t>
    <rPh sb="0" eb="1">
      <t>ハバ</t>
    </rPh>
    <phoneticPr fontId="1"/>
  </si>
  <si>
    <t>350以下は2個取り価格</t>
    <rPh sb="3" eb="5">
      <t>イカ</t>
    </rPh>
    <rPh sb="7" eb="8">
      <t>コ</t>
    </rPh>
    <rPh sb="8" eb="9">
      <t>ド</t>
    </rPh>
    <rPh sb="10" eb="12">
      <t>カカク</t>
    </rPh>
    <phoneticPr fontId="1"/>
  </si>
  <si>
    <t>結果⇒</t>
    <rPh sb="0" eb="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</si>
</sst>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2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/>
    <xf numFmtId="0" fontId="0" fillId="0" borderId="0" xfId="0" applyAlignment="1"/>
    <xf numFmtId="0" fontId="0" fillId="0" borderId="0" xfId="0" applyAlignment="1">
      <alignment vertical="top"/>
    </xf>
    <xf numFmtId="0" fontId="3" fillId="0" borderId="0" xfId="0" applyFo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200025</xdr:rowOff>
    </xdr:from>
    <xdr:to>
      <xdr:col>7</xdr:col>
      <xdr:colOff>161925</xdr:colOff>
      <xdr:row>2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6DF946-B2C2-4AE9-B0F6-7EBD834366FD}"/>
            </a:ext>
          </a:extLst>
        </xdr:cNvPr>
        <xdr:cNvSpPr/>
      </xdr:nvSpPr>
      <xdr:spPr>
        <a:xfrm>
          <a:off x="533400" y="200025"/>
          <a:ext cx="5429250" cy="4762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1600" b="0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N</a:t>
          </a:r>
          <a:r>
            <a:rPr kumimoji="1" lang="ja-JP" altLang="en-US" sz="1600" b="0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式箱　展開サイズ早わかり表</a:t>
          </a:r>
        </a:p>
      </xdr:txBody>
    </xdr:sp>
    <xdr:clientData/>
  </xdr:twoCellAnchor>
  <xdr:twoCellAnchor editAs="oneCell">
    <xdr:from>
      <xdr:col>1</xdr:col>
      <xdr:colOff>600075</xdr:colOff>
      <xdr:row>3</xdr:row>
      <xdr:rowOff>152400</xdr:rowOff>
    </xdr:from>
    <xdr:to>
      <xdr:col>5</xdr:col>
      <xdr:colOff>666274</xdr:colOff>
      <xdr:row>14</xdr:row>
      <xdr:rowOff>180644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4C2E20-4CF9-403E-8B8B-E6BFA5674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866775"/>
          <a:ext cx="3809524" cy="2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E2CB-7AF8-4BC5-908C-DE3A79FB0A3E}">
  <dimension ref="B1:M25"/>
  <sheetViews>
    <sheetView showGridLines="0" tabSelected="1" workbookViewId="0">
      <selection activeCell="C20" sqref="C20"/>
    </sheetView>
  </sheetViews>
  <sheetFormatPr defaultRowHeight="18.75" x14ac:dyDescent="0.4"/>
  <cols>
    <col min="1" max="1" width="12.875" customWidth="1"/>
    <col min="2" max="2" width="13" customWidth="1"/>
    <col min="3" max="3" width="18.125" customWidth="1"/>
    <col min="9" max="13" width="9" style="10"/>
  </cols>
  <sheetData>
    <row r="1" spans="9:11" x14ac:dyDescent="0.4">
      <c r="K1" s="10" t="s">
        <v>9</v>
      </c>
    </row>
    <row r="2" spans="9:11" x14ac:dyDescent="0.4">
      <c r="I2" s="10" t="s">
        <v>7</v>
      </c>
      <c r="J2" s="10">
        <f>C20+(2*C22)+40</f>
        <v>40</v>
      </c>
      <c r="K2" s="10">
        <f>IF(J2&gt;850,0,IF(J2&gt;350,1,2))</f>
        <v>2</v>
      </c>
    </row>
    <row r="3" spans="9:11" x14ac:dyDescent="0.4">
      <c r="I3" s="10" t="s">
        <v>8</v>
      </c>
      <c r="J3" s="10">
        <f>(2*C21)+(3*C22)+25</f>
        <v>25</v>
      </c>
      <c r="K3" s="10">
        <f>IF(J3&gt;650,0,1)</f>
        <v>1</v>
      </c>
    </row>
    <row r="17" spans="2:7" x14ac:dyDescent="0.4">
      <c r="B17" s="1"/>
      <c r="C17" s="2" t="s">
        <v>0</v>
      </c>
      <c r="D17" s="2"/>
      <c r="E17" s="2"/>
      <c r="F17" s="2"/>
      <c r="G17" s="2"/>
    </row>
    <row r="18" spans="2:7" x14ac:dyDescent="0.4">
      <c r="B18" s="3"/>
      <c r="C18" s="2"/>
      <c r="D18" s="2"/>
      <c r="E18" s="2"/>
      <c r="F18" s="2"/>
      <c r="G18" s="2"/>
    </row>
    <row r="19" spans="2:7" x14ac:dyDescent="0.4">
      <c r="B19" s="4" t="s">
        <v>1</v>
      </c>
      <c r="C19" s="2"/>
      <c r="D19" s="2"/>
      <c r="E19" s="2"/>
      <c r="F19" s="2"/>
      <c r="G19" s="2"/>
    </row>
    <row r="20" spans="2:7" x14ac:dyDescent="0.4">
      <c r="B20" s="5" t="s">
        <v>2</v>
      </c>
      <c r="C20" s="6"/>
      <c r="D20" s="5" t="s">
        <v>3</v>
      </c>
      <c r="E20" s="2"/>
      <c r="F20" s="2"/>
      <c r="G20" s="2"/>
    </row>
    <row r="21" spans="2:7" x14ac:dyDescent="0.4">
      <c r="B21" s="5" t="s">
        <v>4</v>
      </c>
      <c r="C21" s="6"/>
      <c r="D21" s="5" t="s">
        <v>5</v>
      </c>
      <c r="E21" s="2"/>
      <c r="F21" s="2"/>
      <c r="G21" s="2"/>
    </row>
    <row r="22" spans="2:7" x14ac:dyDescent="0.4">
      <c r="B22" s="5" t="s">
        <v>6</v>
      </c>
      <c r="C22" s="6"/>
      <c r="D22" s="5" t="s">
        <v>5</v>
      </c>
      <c r="E22" s="2"/>
      <c r="F22" s="2"/>
      <c r="G22" s="2"/>
    </row>
    <row r="24" spans="2:7" ht="30" x14ac:dyDescent="0.6">
      <c r="B24" s="7" t="s">
        <v>10</v>
      </c>
      <c r="C24" s="8" t="str">
        <f>IF(C22="","ここに表示されます",IF(AND(K2=1,K3=1),"オンラインショップからご注文できます",IF(AND(K2=2,K3=1),"オンラインショップからご注文できます","お見積りしますのでお問い合わせフォームよりご連絡ください")))</f>
        <v>ここに表示されます</v>
      </c>
    </row>
    <row r="25" spans="2:7" ht="19.5" x14ac:dyDescent="0.4">
      <c r="C25" s="9" t="str">
        <f>IF(K2=2,"※小さい箱なので、表示価格から材料費を割引します","")</f>
        <v>※小さい箱なので、表示価格から材料費を割引します</v>
      </c>
    </row>
  </sheetData>
  <sheetProtection sheet="1" objects="1" scenarios="1" selectLockedCells="1"/>
  <phoneticPr fontId="1"/>
  <dataValidations count="2">
    <dataValidation type="whole" imeMode="disabled" allowBlank="1" showInputMessage="1" showErrorMessage="1" errorTitle="作成不可" error="高さ20mm未満は作成不可です。_x000a_140mm以上の場合は改めてお見積もりいたします。" sqref="C22" xr:uid="{310256FC-8861-4BE7-95B9-0EE33B3633D9}">
      <formula1>20</formula1>
      <formula2>139</formula2>
    </dataValidation>
    <dataValidation type="whole" imeMode="disabled" operator="greaterThanOrEqual" allowBlank="1" showInputMessage="1" showErrorMessage="1" errorTitle="別途見積もりいたします" error="幅・奥行が50mm未満のサイズは、改めてお見積りしますので、お問い合わせフォームよりご連絡ください。" sqref="C20:C21" xr:uid="{0C948D96-153A-43D1-9CB9-FF70F7AB584A}">
      <formula1>50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mmshikou</dc:creator>
  <cp:lastModifiedBy>mmshikou</cp:lastModifiedBy>
  <dcterms:created xsi:type="dcterms:W3CDTF">2019-06-06T08:38:06Z</dcterms:created>
  <dcterms:modified xsi:type="dcterms:W3CDTF">2019-06-07T08:02:53Z</dcterms:modified>
</cp:coreProperties>
</file>